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DieseArbeitsmappe"/>
  <bookViews>
    <workbookView xWindow="240" yWindow="120" windowWidth="14835" windowHeight="10650"/>
  </bookViews>
  <sheets>
    <sheet name="Welle" sheetId="1" r:id="rId1"/>
    <sheet name="Daten" sheetId="2" r:id="rId2"/>
  </sheets>
  <definedNames>
    <definedName name="A">Welle!$B$1</definedName>
    <definedName name="_c">Welle!$B$3</definedName>
    <definedName name="direction">Daten!$D$1</definedName>
    <definedName name="f">Welle!$B$2</definedName>
    <definedName name="k">Welle!$B$6</definedName>
    <definedName name="Lamda">Welle!$B$7</definedName>
    <definedName name="t">Welle!$B$9</definedName>
    <definedName name="w">Welle!$B$5</definedName>
  </definedNames>
  <calcPr calcId="145621"/>
</workbook>
</file>

<file path=xl/calcChain.xml><?xml version="1.0" encoding="utf-8"?>
<calcChain xmlns="http://schemas.openxmlformats.org/spreadsheetml/2006/main">
  <c r="B4" i="1" l="1"/>
  <c r="B9" i="1" s="1"/>
  <c r="D1" i="2"/>
  <c r="D10" i="1"/>
  <c r="B5" i="1"/>
  <c r="B6" i="1" s="1"/>
  <c r="B7" i="1" s="1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D11" i="1"/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3" i="2"/>
  <c r="B34" i="2"/>
  <c r="B36" i="2"/>
  <c r="B38" i="2"/>
  <c r="B40" i="2"/>
  <c r="B42" i="2"/>
  <c r="B44" i="2"/>
  <c r="B46" i="2"/>
  <c r="B48" i="2"/>
  <c r="B50" i="2"/>
  <c r="B52" i="2"/>
  <c r="F11" i="1"/>
  <c r="G11" i="1" s="1"/>
  <c r="B32" i="2"/>
  <c r="B35" i="2"/>
  <c r="B37" i="2"/>
  <c r="B39" i="2"/>
  <c r="B41" i="2"/>
  <c r="B43" i="2"/>
  <c r="B45" i="2"/>
  <c r="B47" i="2"/>
  <c r="B49" i="2"/>
  <c r="B51" i="2"/>
  <c r="I10" i="1"/>
  <c r="E10" i="1"/>
  <c r="B2" i="2"/>
</calcChain>
</file>

<file path=xl/sharedStrings.xml><?xml version="1.0" encoding="utf-8"?>
<sst xmlns="http://schemas.openxmlformats.org/spreadsheetml/2006/main" count="25" uniqueCount="24">
  <si>
    <t>Amplitude A</t>
  </si>
  <si>
    <t>Frequenz f</t>
  </si>
  <si>
    <t>Geschwindigkeit c</t>
  </si>
  <si>
    <t>Kreisfrequenz w</t>
  </si>
  <si>
    <t>Wellenzahl k</t>
  </si>
  <si>
    <t>Wellenlänge λ</t>
  </si>
  <si>
    <t>Zeit t</t>
  </si>
  <si>
    <t>Hz</t>
  </si>
  <si>
    <t>m/s</t>
  </si>
  <si>
    <t>1/s</t>
  </si>
  <si>
    <t>1/m</t>
  </si>
  <si>
    <t>m</t>
  </si>
  <si>
    <t>Peridendauer T</t>
  </si>
  <si>
    <t>Ort x</t>
  </si>
  <si>
    <t>psi(x,t)</t>
  </si>
  <si>
    <t>s</t>
  </si>
  <si>
    <t>x</t>
  </si>
  <si>
    <t>ψ(x,t)</t>
  </si>
  <si>
    <t>Punkt konstanter Phase</t>
  </si>
  <si>
    <t>Richtung</t>
  </si>
  <si>
    <t>Punkt bei x</t>
  </si>
  <si>
    <t>Sender bei x = 0 oder 5</t>
  </si>
  <si>
    <t>für Welle in -x Richtung</t>
  </si>
  <si>
    <t>für Welle in x Richtung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</si>
</sst>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0"/>
  </numFmts>
  <fonts count="3" x14ac:knownFonts="1">
    <font>
      <sz val="10"/>
      <name val="Arial"/>
    </font>
    <font>
      <sz val="8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2" fontId="0" fillId="2" borderId="1" xfId="0" applyNumberFormat="1" applyFill="1" applyBorder="1"/>
    <xf numFmtId="2" fontId="0" fillId="3" borderId="1" xfId="0" applyNumberFormat="1" applyFill="1" applyBorder="1"/>
    <xf numFmtId="0" fontId="0" fillId="0" borderId="1" xfId="0" applyBorder="1" applyAlignment="1">
      <alignment horizontal="left" indent="1"/>
    </xf>
    <xf numFmtId="0" fontId="0" fillId="0" borderId="0" xfId="0" applyAlignment="1">
      <alignment horizontal="center"/>
    </xf>
    <xf numFmtId="178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2" fontId="0" fillId="0" borderId="3" xfId="0" applyNumberFormat="1" applyBorder="1"/>
    <xf numFmtId="2" fontId="0" fillId="0" borderId="4" xfId="0" applyNumberFormat="1" applyBorder="1" applyAlignment="1">
      <alignment horizontal="center"/>
    </xf>
    <xf numFmtId="0" fontId="2" fillId="0" borderId="0" xfId="0" applyFon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Wellenfunktion</a:t>
            </a:r>
          </a:p>
        </c:rich>
      </c:tx>
      <c:layout>
        <c:manualLayout>
          <c:xMode val="edge"/>
          <c:yMode val="edge"/>
          <c:x val="0.39966587817617821"/>
          <c:y val="3.8168010063830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74592043948615"/>
          <c:y val="0.14885523924894004"/>
          <c:w val="0.80936520936096346"/>
          <c:h val="0.7557265992638494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Daten!$B$1</c:f>
              <c:strCache>
                <c:ptCount val="1"/>
                <c:pt idx="0">
                  <c:v>psi(x,t)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Daten!$A$2:$A$52</c:f>
              <c:numCache>
                <c:formatCode>General</c:formatCode>
                <c:ptCount val="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</c:numCache>
            </c:numRef>
          </c:xVal>
          <c:yVal>
            <c:numRef>
              <c:f>Daten!$B$2:$B$52</c:f>
              <c:numCache>
                <c:formatCode>0.000</c:formatCode>
                <c:ptCount val="51"/>
                <c:pt idx="0">
                  <c:v>1.4881720519717168</c:v>
                </c:pt>
                <c:pt idx="1">
                  <c:v>1.394664728832377</c:v>
                </c:pt>
                <c:pt idx="2">
                  <c:v>1.2135254915624212</c:v>
                </c:pt>
                <c:pt idx="3">
                  <c:v>0.95613598462303429</c:v>
                </c:pt>
                <c:pt idx="4">
                  <c:v>0.63866893734760877</c:v>
                </c:pt>
                <c:pt idx="5">
                  <c:v>0.28107197187858685</c:v>
                </c:pt>
                <c:pt idx="6">
                  <c:v>-9.4185779293970012E-2</c:v>
                </c:pt>
                <c:pt idx="7">
                  <c:v>-0.46352549156242095</c:v>
                </c:pt>
                <c:pt idx="8">
                  <c:v>-0.8037401924684946</c:v>
                </c:pt>
                <c:pt idx="9">
                  <c:v>-1.093452941132117</c:v>
                </c:pt>
                <c:pt idx="10">
                  <c:v>-1.3144600200657948</c:v>
                </c:pt>
                <c:pt idx="11">
                  <c:v>-1.4528747416929464</c:v>
                </c:pt>
                <c:pt idx="12">
                  <c:v>-1.5</c:v>
                </c:pt>
                <c:pt idx="13">
                  <c:v>-1.4528747416929466</c:v>
                </c:pt>
                <c:pt idx="14">
                  <c:v>-1.314460020065795</c:v>
                </c:pt>
                <c:pt idx="15">
                  <c:v>-1.0934529411321163</c:v>
                </c:pt>
                <c:pt idx="16">
                  <c:v>-0.80374019246849449</c:v>
                </c:pt>
                <c:pt idx="17">
                  <c:v>-0.46352549156242018</c:v>
                </c:pt>
                <c:pt idx="18">
                  <c:v>-9.4185779293968569E-2</c:v>
                </c:pt>
                <c:pt idx="19">
                  <c:v>0.28107197187858896</c:v>
                </c:pt>
                <c:pt idx="20">
                  <c:v>0.6386689373476101</c:v>
                </c:pt>
                <c:pt idx="21">
                  <c:v>0.95613598462303595</c:v>
                </c:pt>
                <c:pt idx="22">
                  <c:v>1.2135254915624225</c:v>
                </c:pt>
                <c:pt idx="23">
                  <c:v>1.3946647288323781</c:v>
                </c:pt>
                <c:pt idx="24">
                  <c:v>1.4881720519717172</c:v>
                </c:pt>
                <c:pt idx="25">
                  <c:v>1.4881720519717163</c:v>
                </c:pt>
                <c:pt idx="26">
                  <c:v>1.3946647288323755</c:v>
                </c:pt>
                <c:pt idx="27">
                  <c:v>1.2135254915624198</c:v>
                </c:pt>
                <c:pt idx="28">
                  <c:v>0.9561359846230304</c:v>
                </c:pt>
                <c:pt idx="29">
                  <c:v>0.6386689373476061</c:v>
                </c:pt>
                <c:pt idx="30">
                  <c:v>0.28107197187858068</c:v>
                </c:pt>
                <c:pt idx="31">
                  <c:v>-9.4185779293974287E-2</c:v>
                </c:pt>
                <c:pt idx="32">
                  <c:v>-0.46352549156242817</c:v>
                </c:pt>
                <c:pt idx="33">
                  <c:v>-0.80374019246849926</c:v>
                </c:pt>
                <c:pt idx="34">
                  <c:v>-1.0934529411321232</c:v>
                </c:pt>
                <c:pt idx="35">
                  <c:v>-1.3144600200657983</c:v>
                </c:pt>
                <c:pt idx="36">
                  <c:v>-1.4528747416929477</c:v>
                </c:pt>
                <c:pt idx="37">
                  <c:v>-1.5</c:v>
                </c:pt>
                <c:pt idx="38">
                  <c:v>-1.4528747416929455</c:v>
                </c:pt>
                <c:pt idx="39">
                  <c:v>-1.3144600200657914</c:v>
                </c:pt>
                <c:pt idx="40">
                  <c:v>-1.093452941132113</c:v>
                </c:pt>
                <c:pt idx="41">
                  <c:v>-0.80374019246849149</c:v>
                </c:pt>
                <c:pt idx="42">
                  <c:v>-0.46352549156241929</c:v>
                </c:pt>
                <c:pt idx="43">
                  <c:v>-9.4185779293970262E-2</c:v>
                </c:pt>
                <c:pt idx="44">
                  <c:v>0.28107197187858984</c:v>
                </c:pt>
                <c:pt idx="45">
                  <c:v>0.63866893734760977</c:v>
                </c:pt>
                <c:pt idx="46">
                  <c:v>0.95613598462303362</c:v>
                </c:pt>
                <c:pt idx="47">
                  <c:v>1.2135254915624192</c:v>
                </c:pt>
                <c:pt idx="48">
                  <c:v>1.394664728832375</c:v>
                </c:pt>
                <c:pt idx="49">
                  <c:v>1.4881720519717159</c:v>
                </c:pt>
                <c:pt idx="50">
                  <c:v>1.4881720519717181</c:v>
                </c:pt>
              </c:numCache>
            </c:numRef>
          </c:yVal>
          <c:smooth val="1"/>
        </c:ser>
        <c:ser>
          <c:idx val="1"/>
          <c:order val="1"/>
          <c:tx>
            <c:v>Konst.Phase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Welle!$F$11</c:f>
              <c:numCache>
                <c:formatCode>0.00</c:formatCode>
                <c:ptCount val="1"/>
                <c:pt idx="0">
                  <c:v>4.95</c:v>
                </c:pt>
              </c:numCache>
            </c:numRef>
          </c:xVal>
          <c:yVal>
            <c:numRef>
              <c:f>Welle!$G$11</c:f>
              <c:numCache>
                <c:formatCode>General</c:formatCode>
                <c:ptCount val="1"/>
                <c:pt idx="0">
                  <c:v>1.5</c:v>
                </c:pt>
              </c:numCache>
            </c:numRef>
          </c:yVal>
          <c:smooth val="1"/>
        </c:ser>
        <c:ser>
          <c:idx val="2"/>
          <c:order val="2"/>
          <c:tx>
            <c:v>Sender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dPt>
            <c:idx val="0"/>
            <c:marker>
              <c:symbol val="triangle"/>
              <c:size val="8"/>
            </c:marker>
            <c:bubble3D val="0"/>
          </c:dPt>
          <c:xVal>
            <c:numRef>
              <c:f>Welle!$D$10:$D$11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Welle!$E$10:$E$11</c:f>
              <c:numCache>
                <c:formatCode>0.00</c:formatCode>
                <c:ptCount val="2"/>
                <c:pt idx="0">
                  <c:v>1.4881720519717168</c:v>
                </c:pt>
                <c:pt idx="1">
                  <c:v>-2</c:v>
                </c:pt>
              </c:numCache>
            </c:numRef>
          </c:yVal>
          <c:smooth val="0"/>
        </c:ser>
        <c:ser>
          <c:idx val="4"/>
          <c:order val="3"/>
          <c:tx>
            <c:v>PunktbeiX</c:v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Welle!$H$10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Welle!$I$10</c:f>
              <c:numCache>
                <c:formatCode>0.00</c:formatCode>
                <c:ptCount val="1"/>
                <c:pt idx="0">
                  <c:v>0.63866893734760888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70944"/>
        <c:axId val="107771520"/>
      </c:scatterChart>
      <c:valAx>
        <c:axId val="107770944"/>
        <c:scaling>
          <c:orientation val="minMax"/>
          <c:max val="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Ort x</a:t>
                </a:r>
              </a:p>
            </c:rich>
          </c:tx>
          <c:layout>
            <c:manualLayout>
              <c:xMode val="edge"/>
              <c:yMode val="edge"/>
              <c:x val="0.93478337196855077"/>
              <c:y val="0.419848110702138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7771520"/>
        <c:crossesAt val="0"/>
        <c:crossBetween val="midCat"/>
        <c:majorUnit val="0.5"/>
        <c:minorUnit val="0.1"/>
      </c:valAx>
      <c:valAx>
        <c:axId val="107771520"/>
        <c:scaling>
          <c:orientation val="minMax"/>
          <c:max val="2"/>
          <c:min val="-2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Auslenkung</a:t>
                </a:r>
              </a:p>
            </c:rich>
          </c:tx>
          <c:layout>
            <c:manualLayout>
              <c:xMode val="edge"/>
              <c:yMode val="edge"/>
              <c:x val="6.1872960219743076E-2"/>
              <c:y val="3.0534408051064624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7770944"/>
        <c:crossesAt val="0"/>
        <c:crossBetween val="midCat"/>
        <c:maj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2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0</xdr:rowOff>
        </xdr:from>
        <xdr:to>
          <xdr:col>1</xdr:col>
          <xdr:colOff>733425</xdr:colOff>
          <xdr:row>11</xdr:row>
          <xdr:rowOff>0</xdr:rowOff>
        </xdr:to>
        <xdr:sp macro="" textlink="">
          <xdr:nvSpPr>
            <xdr:cNvPr id="1027" name="scrollBarTime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19050</xdr:colOff>
      <xdr:row>11</xdr:row>
      <xdr:rowOff>152400</xdr:rowOff>
    </xdr:from>
    <xdr:to>
      <xdr:col>7</xdr:col>
      <xdr:colOff>0</xdr:colOff>
      <xdr:row>27</xdr:row>
      <xdr:rowOff>57150</xdr:rowOff>
    </xdr:to>
    <xdr:graphicFrame macro="">
      <xdr:nvGraphicFramePr>
        <xdr:cNvPr id="1028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</xdr:row>
          <xdr:rowOff>85725</xdr:rowOff>
        </xdr:from>
        <xdr:to>
          <xdr:col>5</xdr:col>
          <xdr:colOff>666750</xdr:colOff>
          <xdr:row>4</xdr:row>
          <xdr:rowOff>142875</xdr:rowOff>
        </xdr:to>
        <xdr:sp macro="" textlink="">
          <xdr:nvSpPr>
            <xdr:cNvPr id="1030" name="radioBtnLeft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38100</xdr:rowOff>
        </xdr:from>
        <xdr:to>
          <xdr:col>5</xdr:col>
          <xdr:colOff>514350</xdr:colOff>
          <xdr:row>3</xdr:row>
          <xdr:rowOff>95250</xdr:rowOff>
        </xdr:to>
        <xdr:sp macro="" textlink="">
          <xdr:nvSpPr>
            <xdr:cNvPr id="1031" name="radioBtnRight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28</xdr:row>
          <xdr:rowOff>19050</xdr:rowOff>
        </xdr:from>
        <xdr:to>
          <xdr:col>3</xdr:col>
          <xdr:colOff>704850</xdr:colOff>
          <xdr:row>30</xdr:row>
          <xdr:rowOff>85725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31</xdr:row>
          <xdr:rowOff>76200</xdr:rowOff>
        </xdr:from>
        <xdr:to>
          <xdr:col>3</xdr:col>
          <xdr:colOff>695325</xdr:colOff>
          <xdr:row>33</xdr:row>
          <xdr:rowOff>142875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2.xml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I33"/>
  <sheetViews>
    <sheetView showGridLines="0" tabSelected="1" workbookViewId="0">
      <selection activeCell="D10" sqref="D10"/>
    </sheetView>
  </sheetViews>
  <sheetFormatPr baseColWidth="10" defaultRowHeight="12.75" x14ac:dyDescent="0.2"/>
  <cols>
    <col min="1" max="1" width="17.140625" customWidth="1"/>
  </cols>
  <sheetData>
    <row r="1" spans="1:9" x14ac:dyDescent="0.2">
      <c r="A1" s="1" t="s">
        <v>0</v>
      </c>
      <c r="B1" s="2">
        <v>1.5</v>
      </c>
      <c r="C1" s="4"/>
    </row>
    <row r="2" spans="1:9" x14ac:dyDescent="0.2">
      <c r="A2" s="1" t="s">
        <v>1</v>
      </c>
      <c r="B2" s="2">
        <v>2</v>
      </c>
      <c r="C2" s="4" t="s">
        <v>7</v>
      </c>
      <c r="E2" s="29" t="s">
        <v>19</v>
      </c>
      <c r="F2" s="29"/>
    </row>
    <row r="3" spans="1:9" x14ac:dyDescent="0.2">
      <c r="A3" s="1" t="s">
        <v>2</v>
      </c>
      <c r="B3" s="2">
        <v>5</v>
      </c>
      <c r="C3" s="4" t="s">
        <v>8</v>
      </c>
      <c r="E3" s="15" t="b">
        <v>0</v>
      </c>
      <c r="F3" s="16"/>
    </row>
    <row r="4" spans="1:9" x14ac:dyDescent="0.2">
      <c r="A4" s="1" t="s">
        <v>12</v>
      </c>
      <c r="B4" s="3">
        <f>1/B2</f>
        <v>0.5</v>
      </c>
      <c r="C4" s="4"/>
      <c r="E4" s="17"/>
      <c r="F4" s="18"/>
    </row>
    <row r="5" spans="1:9" x14ac:dyDescent="0.2">
      <c r="A5" s="1" t="s">
        <v>3</v>
      </c>
      <c r="B5" s="3">
        <f>2*PI()*f</f>
        <v>12.566370614359172</v>
      </c>
      <c r="C5" s="4" t="s">
        <v>9</v>
      </c>
      <c r="E5" s="19"/>
      <c r="F5" s="20"/>
    </row>
    <row r="6" spans="1:9" x14ac:dyDescent="0.2">
      <c r="A6" s="1" t="s">
        <v>4</v>
      </c>
      <c r="B6" s="3">
        <f>w/_c</f>
        <v>2.5132741228718345</v>
      </c>
      <c r="C6" s="4" t="s">
        <v>10</v>
      </c>
    </row>
    <row r="7" spans="1:9" x14ac:dyDescent="0.2">
      <c r="A7" s="1" t="s">
        <v>5</v>
      </c>
      <c r="B7" s="3">
        <f>2*PI()/k</f>
        <v>2.5</v>
      </c>
      <c r="C7" s="4" t="s">
        <v>11</v>
      </c>
    </row>
    <row r="8" spans="1:9" ht="13.5" thickBot="1" x14ac:dyDescent="0.25"/>
    <row r="9" spans="1:9" x14ac:dyDescent="0.2">
      <c r="A9" t="s">
        <v>6</v>
      </c>
      <c r="B9">
        <f>A11*3*$B$4/100</f>
        <v>0.13500000000000001</v>
      </c>
      <c r="C9" t="s">
        <v>15</v>
      </c>
      <c r="D9" s="27" t="s">
        <v>21</v>
      </c>
      <c r="E9" s="28"/>
      <c r="F9" s="13" t="s">
        <v>18</v>
      </c>
      <c r="G9" s="14"/>
      <c r="H9" s="27" t="s">
        <v>20</v>
      </c>
      <c r="I9" s="28"/>
    </row>
    <row r="10" spans="1:9" x14ac:dyDescent="0.2">
      <c r="D10" s="7">
        <f>IF(E3,0,5)</f>
        <v>5</v>
      </c>
      <c r="E10" s="8">
        <f>A*SIN(w*t-direction*k*D10)</f>
        <v>1.4881720519717168</v>
      </c>
      <c r="F10" s="7" t="s">
        <v>16</v>
      </c>
      <c r="G10" s="11" t="s">
        <v>17</v>
      </c>
      <c r="H10" s="21">
        <v>2</v>
      </c>
      <c r="I10" s="24">
        <f>A*SIN(w*t-direction*k*H10)</f>
        <v>0.63866893734760888</v>
      </c>
    </row>
    <row r="11" spans="1:9" ht="13.5" thickBot="1" x14ac:dyDescent="0.25">
      <c r="A11">
        <v>9</v>
      </c>
      <c r="D11" s="9">
        <f>D10</f>
        <v>5</v>
      </c>
      <c r="E11" s="10">
        <v>-2</v>
      </c>
      <c r="F11" s="25">
        <f>IF(E3,(w*t-PI()/2)/k,(9*PI()/2-w*t)/k)</f>
        <v>4.95</v>
      </c>
      <c r="G11" s="12">
        <f>A*SIN(w*t-direction*k*$F$11)</f>
        <v>1.5</v>
      </c>
      <c r="H11" s="22"/>
      <c r="I11" s="23"/>
    </row>
    <row r="30" spans="5:7" x14ac:dyDescent="0.2">
      <c r="E30" s="26" t="s">
        <v>23</v>
      </c>
      <c r="F30" s="26"/>
      <c r="G30" s="26"/>
    </row>
    <row r="33" spans="5:7" x14ac:dyDescent="0.2">
      <c r="E33" s="26" t="s">
        <v>22</v>
      </c>
      <c r="F33" s="26"/>
      <c r="G33" s="26"/>
    </row>
  </sheetData>
  <mergeCells count="5">
    <mergeCell ref="E33:G33"/>
    <mergeCell ref="D9:E9"/>
    <mergeCell ref="E2:F2"/>
    <mergeCell ref="H9:I9"/>
    <mergeCell ref="E30:G30"/>
  </mergeCells>
  <phoneticPr fontId="1" type="noConversion"/>
  <pageMargins left="0.78740157499999996" right="0.78740157499999996" top="0.984251969" bottom="0.984251969" header="0.4921259845" footer="0.4921259845"/>
  <pageSetup orientation="portrait" copies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32" r:id="rId4">
          <objectPr defaultSize="0" autoPict="0" r:id="rId5">
            <anchor moveWithCells="1">
              <from>
                <xdr:col>0</xdr:col>
                <xdr:colOff>47625</xdr:colOff>
                <xdr:row>28</xdr:row>
                <xdr:rowOff>19050</xdr:rowOff>
              </from>
              <to>
                <xdr:col>3</xdr:col>
                <xdr:colOff>704850</xdr:colOff>
                <xdr:row>30</xdr:row>
                <xdr:rowOff>85725</xdr:rowOff>
              </to>
            </anchor>
          </objectPr>
        </oleObject>
      </mc:Choice>
      <mc:Fallback>
        <oleObject progId="Equation.3" shapeId="1032" r:id="rId4"/>
      </mc:Fallback>
    </mc:AlternateContent>
    <mc:AlternateContent xmlns:mc="http://schemas.openxmlformats.org/markup-compatibility/2006">
      <mc:Choice Requires="x14">
        <oleObject progId="Equation.3" shapeId="1033" r:id="rId6">
          <objectPr defaultSize="0" autoPict="0" r:id="rId7">
            <anchor moveWithCells="1">
              <from>
                <xdr:col>0</xdr:col>
                <xdr:colOff>47625</xdr:colOff>
                <xdr:row>31</xdr:row>
                <xdr:rowOff>76200</xdr:rowOff>
              </from>
              <to>
                <xdr:col>3</xdr:col>
                <xdr:colOff>695325</xdr:colOff>
                <xdr:row>33</xdr:row>
                <xdr:rowOff>142875</xdr:rowOff>
              </to>
            </anchor>
          </objectPr>
        </oleObject>
      </mc:Choice>
      <mc:Fallback>
        <oleObject progId="Equation.3" shapeId="1033" r:id="rId6"/>
      </mc:Fallback>
    </mc:AlternateContent>
  </oleObjects>
  <controls>
    <mc:AlternateContent xmlns:mc="http://schemas.openxmlformats.org/markup-compatibility/2006">
      <mc:Choice Requires="x14">
        <control shapeId="1031" r:id="rId8" name="radioBtnRight">
          <controlPr defaultSize="0" autoLine="0" autoPict="0" linkedCell="E3" r:id="rId9">
            <anchor moveWithCells="1">
              <from>
                <xdr:col>4</xdr:col>
                <xdr:colOff>104775</xdr:colOff>
                <xdr:row>2</xdr:row>
                <xdr:rowOff>38100</xdr:rowOff>
              </from>
              <to>
                <xdr:col>5</xdr:col>
                <xdr:colOff>514350</xdr:colOff>
                <xdr:row>3</xdr:row>
                <xdr:rowOff>95250</xdr:rowOff>
              </to>
            </anchor>
          </controlPr>
        </control>
      </mc:Choice>
      <mc:Fallback>
        <control shapeId="1031" r:id="rId8" name="radioBtnRight"/>
      </mc:Fallback>
    </mc:AlternateContent>
    <mc:AlternateContent xmlns:mc="http://schemas.openxmlformats.org/markup-compatibility/2006">
      <mc:Choice Requires="x14">
        <control shapeId="1030" r:id="rId10" name="radioBtnLeft">
          <controlPr defaultSize="0" autoLine="0" r:id="rId11">
            <anchor moveWithCells="1">
              <from>
                <xdr:col>4</xdr:col>
                <xdr:colOff>104775</xdr:colOff>
                <xdr:row>3</xdr:row>
                <xdr:rowOff>85725</xdr:rowOff>
              </from>
              <to>
                <xdr:col>5</xdr:col>
                <xdr:colOff>666750</xdr:colOff>
                <xdr:row>4</xdr:row>
                <xdr:rowOff>142875</xdr:rowOff>
              </to>
            </anchor>
          </controlPr>
        </control>
      </mc:Choice>
      <mc:Fallback>
        <control shapeId="1030" r:id="rId10" name="radioBtnLeft"/>
      </mc:Fallback>
    </mc:AlternateContent>
    <mc:AlternateContent xmlns:mc="http://schemas.openxmlformats.org/markup-compatibility/2006">
      <mc:Choice Requires="x14">
        <control shapeId="1027" r:id="rId12" name="scrollBarTime">
          <controlPr defaultSize="0" autoLine="0" linkedCell="A11" r:id="rId13">
            <anchor moveWithCells="1">
              <from>
                <xdr:col>0</xdr:col>
                <xdr:colOff>0</xdr:colOff>
                <xdr:row>10</xdr:row>
                <xdr:rowOff>0</xdr:rowOff>
              </from>
              <to>
                <xdr:col>1</xdr:col>
                <xdr:colOff>733425</xdr:colOff>
                <xdr:row>11</xdr:row>
                <xdr:rowOff>0</xdr:rowOff>
              </to>
            </anchor>
          </controlPr>
        </control>
      </mc:Choice>
      <mc:Fallback>
        <control shapeId="1027" r:id="rId12" name="scrollBarTim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D52"/>
  <sheetViews>
    <sheetView workbookViewId="0">
      <selection activeCell="B2" sqref="B2"/>
    </sheetView>
  </sheetViews>
  <sheetFormatPr baseColWidth="10" defaultRowHeight="12.75" x14ac:dyDescent="0.2"/>
  <cols>
    <col min="1" max="1" width="11.42578125" style="5"/>
    <col min="2" max="2" width="16.7109375" style="5" customWidth="1"/>
  </cols>
  <sheetData>
    <row r="1" spans="1:4" x14ac:dyDescent="0.2">
      <c r="A1" s="5" t="s">
        <v>13</v>
      </c>
      <c r="B1" s="5" t="s">
        <v>14</v>
      </c>
      <c r="C1" t="s">
        <v>19</v>
      </c>
      <c r="D1">
        <f>IF(Welle!E3,1,-1)</f>
        <v>-1</v>
      </c>
    </row>
    <row r="2" spans="1:4" x14ac:dyDescent="0.2">
      <c r="A2" s="5">
        <v>0</v>
      </c>
      <c r="B2" s="6">
        <f>A*SIN(w*t-direction*k*A2)</f>
        <v>1.4881720519717168</v>
      </c>
    </row>
    <row r="3" spans="1:4" x14ac:dyDescent="0.2">
      <c r="A3" s="5">
        <f t="shared" ref="A3:A34" si="0">A2+Lamda/25</f>
        <v>0.1</v>
      </c>
      <c r="B3" s="6">
        <f t="shared" ref="B3:B33" si="1">A*SIN(w*t-direction*k*A3)</f>
        <v>1.394664728832377</v>
      </c>
    </row>
    <row r="4" spans="1:4" x14ac:dyDescent="0.2">
      <c r="A4" s="5">
        <f t="shared" si="0"/>
        <v>0.2</v>
      </c>
      <c r="B4" s="6">
        <f t="shared" si="1"/>
        <v>1.2135254915624212</v>
      </c>
    </row>
    <row r="5" spans="1:4" x14ac:dyDescent="0.2">
      <c r="A5" s="5">
        <f t="shared" si="0"/>
        <v>0.30000000000000004</v>
      </c>
      <c r="B5" s="6">
        <f t="shared" si="1"/>
        <v>0.95613598462303429</v>
      </c>
    </row>
    <row r="6" spans="1:4" x14ac:dyDescent="0.2">
      <c r="A6" s="5">
        <f t="shared" si="0"/>
        <v>0.4</v>
      </c>
      <c r="B6" s="6">
        <f t="shared" si="1"/>
        <v>0.63866893734760877</v>
      </c>
    </row>
    <row r="7" spans="1:4" x14ac:dyDescent="0.2">
      <c r="A7" s="5">
        <f t="shared" si="0"/>
        <v>0.5</v>
      </c>
      <c r="B7" s="6">
        <f t="shared" si="1"/>
        <v>0.28107197187858685</v>
      </c>
    </row>
    <row r="8" spans="1:4" x14ac:dyDescent="0.2">
      <c r="A8" s="5">
        <f t="shared" si="0"/>
        <v>0.6</v>
      </c>
      <c r="B8" s="6">
        <f t="shared" si="1"/>
        <v>-9.4185779293970012E-2</v>
      </c>
    </row>
    <row r="9" spans="1:4" x14ac:dyDescent="0.2">
      <c r="A9" s="5">
        <f t="shared" si="0"/>
        <v>0.7</v>
      </c>
      <c r="B9" s="6">
        <f t="shared" si="1"/>
        <v>-0.46352549156242095</v>
      </c>
    </row>
    <row r="10" spans="1:4" x14ac:dyDescent="0.2">
      <c r="A10" s="5">
        <f t="shared" si="0"/>
        <v>0.79999999999999993</v>
      </c>
      <c r="B10" s="6">
        <f t="shared" si="1"/>
        <v>-0.8037401924684946</v>
      </c>
    </row>
    <row r="11" spans="1:4" x14ac:dyDescent="0.2">
      <c r="A11" s="5">
        <f t="shared" si="0"/>
        <v>0.89999999999999991</v>
      </c>
      <c r="B11" s="6">
        <f t="shared" si="1"/>
        <v>-1.093452941132117</v>
      </c>
    </row>
    <row r="12" spans="1:4" x14ac:dyDescent="0.2">
      <c r="A12" s="5">
        <f t="shared" si="0"/>
        <v>0.99999999999999989</v>
      </c>
      <c r="B12" s="6">
        <f t="shared" si="1"/>
        <v>-1.3144600200657948</v>
      </c>
    </row>
    <row r="13" spans="1:4" x14ac:dyDescent="0.2">
      <c r="A13" s="5">
        <f t="shared" si="0"/>
        <v>1.0999999999999999</v>
      </c>
      <c r="B13" s="6">
        <f t="shared" si="1"/>
        <v>-1.4528747416929464</v>
      </c>
    </row>
    <row r="14" spans="1:4" x14ac:dyDescent="0.2">
      <c r="A14" s="5">
        <f t="shared" si="0"/>
        <v>1.2</v>
      </c>
      <c r="B14" s="6">
        <f t="shared" si="1"/>
        <v>-1.5</v>
      </c>
    </row>
    <row r="15" spans="1:4" x14ac:dyDescent="0.2">
      <c r="A15" s="5">
        <f t="shared" si="0"/>
        <v>1.3</v>
      </c>
      <c r="B15" s="6">
        <f t="shared" si="1"/>
        <v>-1.4528747416929466</v>
      </c>
    </row>
    <row r="16" spans="1:4" x14ac:dyDescent="0.2">
      <c r="A16" s="5">
        <f t="shared" si="0"/>
        <v>1.4000000000000001</v>
      </c>
      <c r="B16" s="6">
        <f t="shared" si="1"/>
        <v>-1.314460020065795</v>
      </c>
    </row>
    <row r="17" spans="1:2" x14ac:dyDescent="0.2">
      <c r="A17" s="5">
        <f t="shared" si="0"/>
        <v>1.5000000000000002</v>
      </c>
      <c r="B17" s="6">
        <f t="shared" si="1"/>
        <v>-1.0934529411321163</v>
      </c>
    </row>
    <row r="18" spans="1:2" x14ac:dyDescent="0.2">
      <c r="A18" s="5">
        <f t="shared" si="0"/>
        <v>1.6000000000000003</v>
      </c>
      <c r="B18" s="6">
        <f t="shared" si="1"/>
        <v>-0.80374019246849449</v>
      </c>
    </row>
    <row r="19" spans="1:2" x14ac:dyDescent="0.2">
      <c r="A19" s="5">
        <f t="shared" si="0"/>
        <v>1.7000000000000004</v>
      </c>
      <c r="B19" s="6">
        <f t="shared" si="1"/>
        <v>-0.46352549156242018</v>
      </c>
    </row>
    <row r="20" spans="1:2" x14ac:dyDescent="0.2">
      <c r="A20" s="5">
        <f t="shared" si="0"/>
        <v>1.8000000000000005</v>
      </c>
      <c r="B20" s="6">
        <f t="shared" si="1"/>
        <v>-9.4185779293968569E-2</v>
      </c>
    </row>
    <row r="21" spans="1:2" x14ac:dyDescent="0.2">
      <c r="A21" s="5">
        <f t="shared" si="0"/>
        <v>1.9000000000000006</v>
      </c>
      <c r="B21" s="6">
        <f t="shared" si="1"/>
        <v>0.28107197187858896</v>
      </c>
    </row>
    <row r="22" spans="1:2" x14ac:dyDescent="0.2">
      <c r="A22" s="5">
        <f t="shared" si="0"/>
        <v>2.0000000000000004</v>
      </c>
      <c r="B22" s="6">
        <f t="shared" si="1"/>
        <v>0.6386689373476101</v>
      </c>
    </row>
    <row r="23" spans="1:2" x14ac:dyDescent="0.2">
      <c r="A23" s="5">
        <f t="shared" si="0"/>
        <v>2.1000000000000005</v>
      </c>
      <c r="B23" s="6">
        <f t="shared" si="1"/>
        <v>0.95613598462303595</v>
      </c>
    </row>
    <row r="24" spans="1:2" x14ac:dyDescent="0.2">
      <c r="A24" s="5">
        <f t="shared" si="0"/>
        <v>2.2000000000000006</v>
      </c>
      <c r="B24" s="6">
        <f t="shared" si="1"/>
        <v>1.2135254915624225</v>
      </c>
    </row>
    <row r="25" spans="1:2" x14ac:dyDescent="0.2">
      <c r="A25" s="5">
        <f t="shared" si="0"/>
        <v>2.3000000000000007</v>
      </c>
      <c r="B25" s="6">
        <f t="shared" si="1"/>
        <v>1.3946647288323781</v>
      </c>
    </row>
    <row r="26" spans="1:2" x14ac:dyDescent="0.2">
      <c r="A26" s="5">
        <f t="shared" si="0"/>
        <v>2.4000000000000008</v>
      </c>
      <c r="B26" s="6">
        <f t="shared" si="1"/>
        <v>1.4881720519717172</v>
      </c>
    </row>
    <row r="27" spans="1:2" x14ac:dyDescent="0.2">
      <c r="A27" s="5">
        <f t="shared" si="0"/>
        <v>2.5000000000000009</v>
      </c>
      <c r="B27" s="6">
        <f t="shared" si="1"/>
        <v>1.4881720519717163</v>
      </c>
    </row>
    <row r="28" spans="1:2" x14ac:dyDescent="0.2">
      <c r="A28" s="5">
        <f t="shared" si="0"/>
        <v>2.600000000000001</v>
      </c>
      <c r="B28" s="6">
        <f t="shared" si="1"/>
        <v>1.3946647288323755</v>
      </c>
    </row>
    <row r="29" spans="1:2" x14ac:dyDescent="0.2">
      <c r="A29" s="5">
        <f t="shared" si="0"/>
        <v>2.7000000000000011</v>
      </c>
      <c r="B29" s="6">
        <f t="shared" si="1"/>
        <v>1.2135254915624198</v>
      </c>
    </row>
    <row r="30" spans="1:2" x14ac:dyDescent="0.2">
      <c r="A30" s="5">
        <f t="shared" si="0"/>
        <v>2.8000000000000012</v>
      </c>
      <c r="B30" s="6">
        <f t="shared" si="1"/>
        <v>0.9561359846230304</v>
      </c>
    </row>
    <row r="31" spans="1:2" x14ac:dyDescent="0.2">
      <c r="A31" s="5">
        <f t="shared" si="0"/>
        <v>2.9000000000000012</v>
      </c>
      <c r="B31" s="6">
        <f t="shared" si="1"/>
        <v>0.6386689373476061</v>
      </c>
    </row>
    <row r="32" spans="1:2" x14ac:dyDescent="0.2">
      <c r="A32" s="5">
        <f t="shared" si="0"/>
        <v>3.0000000000000013</v>
      </c>
      <c r="B32" s="6">
        <f t="shared" si="1"/>
        <v>0.28107197187858068</v>
      </c>
    </row>
    <row r="33" spans="1:2" x14ac:dyDescent="0.2">
      <c r="A33" s="5">
        <f t="shared" si="0"/>
        <v>3.1000000000000014</v>
      </c>
      <c r="B33" s="6">
        <f t="shared" si="1"/>
        <v>-9.4185779293974287E-2</v>
      </c>
    </row>
    <row r="34" spans="1:2" x14ac:dyDescent="0.2">
      <c r="A34" s="5">
        <f t="shared" si="0"/>
        <v>3.2000000000000015</v>
      </c>
      <c r="B34" s="6">
        <f t="shared" ref="B34:B52" si="2">A*SIN(w*t-direction*k*A34)</f>
        <v>-0.46352549156242817</v>
      </c>
    </row>
    <row r="35" spans="1:2" x14ac:dyDescent="0.2">
      <c r="A35" s="5">
        <f t="shared" ref="A35:A52" si="3">A34+Lamda/25</f>
        <v>3.3000000000000016</v>
      </c>
      <c r="B35" s="6">
        <f t="shared" si="2"/>
        <v>-0.80374019246849926</v>
      </c>
    </row>
    <row r="36" spans="1:2" x14ac:dyDescent="0.2">
      <c r="A36" s="5">
        <f t="shared" si="3"/>
        <v>3.4000000000000017</v>
      </c>
      <c r="B36" s="6">
        <f t="shared" si="2"/>
        <v>-1.0934529411321232</v>
      </c>
    </row>
    <row r="37" spans="1:2" x14ac:dyDescent="0.2">
      <c r="A37" s="5">
        <f t="shared" si="3"/>
        <v>3.5000000000000018</v>
      </c>
      <c r="B37" s="6">
        <f t="shared" si="2"/>
        <v>-1.3144600200657983</v>
      </c>
    </row>
    <row r="38" spans="1:2" x14ac:dyDescent="0.2">
      <c r="A38" s="5">
        <f t="shared" si="3"/>
        <v>3.6000000000000019</v>
      </c>
      <c r="B38" s="6">
        <f t="shared" si="2"/>
        <v>-1.4528747416929477</v>
      </c>
    </row>
    <row r="39" spans="1:2" x14ac:dyDescent="0.2">
      <c r="A39" s="5">
        <f t="shared" si="3"/>
        <v>3.700000000000002</v>
      </c>
      <c r="B39" s="6">
        <f t="shared" si="2"/>
        <v>-1.5</v>
      </c>
    </row>
    <row r="40" spans="1:2" x14ac:dyDescent="0.2">
      <c r="A40" s="5">
        <f t="shared" si="3"/>
        <v>3.800000000000002</v>
      </c>
      <c r="B40" s="6">
        <f t="shared" si="2"/>
        <v>-1.4528747416929455</v>
      </c>
    </row>
    <row r="41" spans="1:2" x14ac:dyDescent="0.2">
      <c r="A41" s="5">
        <f t="shared" si="3"/>
        <v>3.9000000000000021</v>
      </c>
      <c r="B41" s="6">
        <f t="shared" si="2"/>
        <v>-1.3144600200657914</v>
      </c>
    </row>
    <row r="42" spans="1:2" x14ac:dyDescent="0.2">
      <c r="A42" s="5">
        <f t="shared" si="3"/>
        <v>4.0000000000000018</v>
      </c>
      <c r="B42" s="6">
        <f t="shared" si="2"/>
        <v>-1.093452941132113</v>
      </c>
    </row>
    <row r="43" spans="1:2" x14ac:dyDescent="0.2">
      <c r="A43" s="5">
        <f t="shared" si="3"/>
        <v>4.1000000000000014</v>
      </c>
      <c r="B43" s="6">
        <f t="shared" si="2"/>
        <v>-0.80374019246849149</v>
      </c>
    </row>
    <row r="44" spans="1:2" x14ac:dyDescent="0.2">
      <c r="A44" s="5">
        <f t="shared" si="3"/>
        <v>4.2000000000000011</v>
      </c>
      <c r="B44" s="6">
        <f t="shared" si="2"/>
        <v>-0.46352549156241929</v>
      </c>
    </row>
    <row r="45" spans="1:2" x14ac:dyDescent="0.2">
      <c r="A45" s="5">
        <f t="shared" si="3"/>
        <v>4.3000000000000007</v>
      </c>
      <c r="B45" s="6">
        <f t="shared" si="2"/>
        <v>-9.4185779293970262E-2</v>
      </c>
    </row>
    <row r="46" spans="1:2" x14ac:dyDescent="0.2">
      <c r="A46" s="5">
        <f t="shared" si="3"/>
        <v>4.4000000000000004</v>
      </c>
      <c r="B46" s="6">
        <f t="shared" si="2"/>
        <v>0.28107197187858984</v>
      </c>
    </row>
    <row r="47" spans="1:2" x14ac:dyDescent="0.2">
      <c r="A47" s="5">
        <f t="shared" si="3"/>
        <v>4.5</v>
      </c>
      <c r="B47" s="6">
        <f t="shared" si="2"/>
        <v>0.63866893734760977</v>
      </c>
    </row>
    <row r="48" spans="1:2" x14ac:dyDescent="0.2">
      <c r="A48" s="5">
        <f t="shared" si="3"/>
        <v>4.5999999999999996</v>
      </c>
      <c r="B48" s="6">
        <f t="shared" si="2"/>
        <v>0.95613598462303362</v>
      </c>
    </row>
    <row r="49" spans="1:2" x14ac:dyDescent="0.2">
      <c r="A49" s="5">
        <f t="shared" si="3"/>
        <v>4.6999999999999993</v>
      </c>
      <c r="B49" s="6">
        <f t="shared" si="2"/>
        <v>1.2135254915624192</v>
      </c>
    </row>
    <row r="50" spans="1:2" x14ac:dyDescent="0.2">
      <c r="A50" s="5">
        <f t="shared" si="3"/>
        <v>4.7999999999999989</v>
      </c>
      <c r="B50" s="6">
        <f t="shared" si="2"/>
        <v>1.394664728832375</v>
      </c>
    </row>
    <row r="51" spans="1:2" x14ac:dyDescent="0.2">
      <c r="A51" s="5">
        <f t="shared" si="3"/>
        <v>4.8999999999999986</v>
      </c>
      <c r="B51" s="6">
        <f t="shared" si="2"/>
        <v>1.4881720519717159</v>
      </c>
    </row>
    <row r="52" spans="1:2" x14ac:dyDescent="0.2">
      <c r="A52" s="5">
        <f t="shared" si="3"/>
        <v>4.9999999999999982</v>
      </c>
      <c r="B52" s="6">
        <f t="shared" si="2"/>
        <v>1.4881720519717181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Welle</vt:lpstr>
      <vt:lpstr>Daten</vt:lpstr>
      <vt:lpstr>A</vt:lpstr>
      <vt:lpstr>c</vt:lpstr>
      <vt:lpstr>direction</vt:lpstr>
      <vt:lpstr>f</vt:lpstr>
      <vt:lpstr>k</vt:lpstr>
      <vt:lpstr>Lamda</vt:lpstr>
      <vt:lpstr>t</vt:lpstr>
      <vt:lpstr>w</vt:lpstr>
    </vt:vector>
  </TitlesOfParts>
  <Company>HTL Rankweil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 Zeiner</dc:creator>
  <cp:lastModifiedBy>Karlheinz Zeiner</cp:lastModifiedBy>
  <dcterms:created xsi:type="dcterms:W3CDTF">2000-05-29T12:17:19Z</dcterms:created>
  <dcterms:modified xsi:type="dcterms:W3CDTF">2013-01-14T08:09:59Z</dcterms:modified>
</cp:coreProperties>
</file>